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codeName="ThisWorkbook"/>
  <xr:revisionPtr revIDLastSave="56" documentId="8_{D02ECA22-7A93-4273-8484-E58955E9A205}" xr6:coauthVersionLast="47" xr6:coauthVersionMax="47" xr10:uidLastSave="{B0BF128D-6330-4A6B-A74E-F30A46C18E60}"/>
  <bookViews>
    <workbookView xWindow="-120" yWindow="-120" windowWidth="29040" windowHeight="15840" xr2:uid="{00000000-000D-0000-FFFF-FFFF00000000}"/>
  </bookViews>
  <sheets>
    <sheet name="Title IV-B Revised" sheetId="1" r:id="rId1"/>
  </sheets>
  <definedNames>
    <definedName name="_xlnm.Print_Area" localSheetId="0">'Title IV-B Revised'!$A$1:$D$66</definedName>
    <definedName name="_xlnm.Print_Titles" localSheetId="0">'Title IV-B Revised'!$1:$1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1" l="1"/>
  <c r="C66" i="1"/>
  <c r="D56" i="1"/>
  <c r="C56" i="1"/>
  <c r="B66" i="1"/>
  <c r="B56" i="1"/>
</calcChain>
</file>

<file path=xl/sharedStrings.xml><?xml version="1.0" encoding="utf-8"?>
<sst xmlns="http://schemas.openxmlformats.org/spreadsheetml/2006/main" count="64" uniqueCount="64">
  <si>
    <t>TOTAL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</si>
  <si>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</si>
  <si>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</si>
  <si>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</si>
  <si>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</si>
  <si>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</si>
  <si>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</si>
  <si>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</si>
  <si>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</si>
  <si>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</si>
  <si>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</si>
  <si>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</si>
  <si>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</si>
  <si>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</si>
  <si>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</si>
  <si>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</si>
  <si>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</si>
  <si>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</si>
  <si>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</si>
  <si>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</si>
  <si>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</si>
  <si>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</si>
  <si>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</si>
  <si>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</si>
  <si>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</si>
  <si>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</si>
  <si>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</si>
  <si>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</si>
  <si>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</si>
  <si>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</si>
  <si>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</si>
  <si>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</si>
  <si>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</si>
  <si>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</si>
  <si>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</si>
  <si>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</si>
  <si>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</si>
  <si>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</si>
  <si>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</si>
  <si>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</si>
  <si>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</si>
  <si>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</si>
  <si>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</si>
  <si>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</si>
  <si>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</si>
  <si>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</si>
  <si>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</si>
  <si>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</si>
  <si>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</si>
  <si>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</si>
  <si>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</si>
  <si>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PUERTO RICO</t>
  </si>
  <si>
    <t xml:space="preserve">AMERICAN SAMOA         </t>
  </si>
  <si>
    <t xml:space="preserve">GUAM                   </t>
  </si>
  <si>
    <t xml:space="preserve">NORTHERN MARIANA ISLANDS      </t>
  </si>
  <si>
    <t xml:space="preserve">VIRGIN ISLANDS         </t>
  </si>
  <si>
    <t>STATE</t>
  </si>
  <si>
    <t>NATIONAL ACTIVITIES</t>
  </si>
  <si>
    <t>BIE</t>
  </si>
  <si>
    <t>TOTAL TO STATES</t>
  </si>
  <si>
    <t>DISTRICT OF COLUMBIA</t>
  </si>
  <si>
    <r>
      <t xml:space="preserve">FINAL FISCAL YEAR 2022 TITLE IV, PART B ALLOCATIONS FOR SCHOOL YEAR 2022-2023 </t>
    </r>
    <r>
      <rPr>
        <sz val="10"/>
        <rFont val="Arial"/>
        <family val="2"/>
      </rPr>
      <t>(BASED ON THE CONSOLIDATED APPROPRIATIONS ACT, 2022)</t>
    </r>
  </si>
  <si>
    <r>
      <t xml:space="preserve">REVISED FINAL FISCAL YEAR 2022 TITLE IV, PART B ALLOCATIONS FOR SCHOOL YEAR 2022-2023 </t>
    </r>
    <r>
      <rPr>
        <sz val="10"/>
        <rFont val="Arial"/>
        <family val="2"/>
      </rPr>
      <t>(BASED ON THE CONSOLIDATED APPROPRIATIONS ACT, 2022, AND THE BIPARTISAN SAFER COMMUNITIES ACT)</t>
    </r>
  </si>
  <si>
    <r>
      <t xml:space="preserve">SUPPLEMENTAL AWARD AMOUNT </t>
    </r>
    <r>
      <rPr>
        <sz val="10"/>
        <rFont val="Arial"/>
        <family val="2"/>
      </rPr>
      <t>(DIFFERENCE BETWEEN REVISED FINAL ALLOCATIONS AND FINAL ALLOCATIONS)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</si>
</sst>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3" formatCode="_(* #,##0.00_);_(* \(#,##0.00\);_(* &quot;-&quot;??_);_(@_)"/>
    <numFmt numFmtId="164" formatCode="&quot;$&quot;#,##0"/>
    <numFmt numFmtId="165" formatCode="_(* #,##0_);_(* \(#,##0\);_(* &quot;-&quot;??_);_(@_)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8">
    <xf numFmtId="0" fontId="0" fillId="0" borderId="0" xfId="0"/>
    <xf numFmtId="3" fontId="0" fillId="0" borderId="0" xfId="0" applyNumberFormat="1"/>
    <xf numFmtId="6" fontId="0" fillId="0" borderId="0" xfId="0" applyNumberFormat="1"/>
    <xf numFmtId="0" fontId="0" fillId="0" borderId="0" xfId="0"/>
    <xf numFmtId="0" fontId="3" fillId="0" borderId="1" xfId="0" applyFont="1" applyBorder="1"/>
    <xf numFmtId="0" fontId="1" fillId="0" borderId="1" xfId="0" applyFont="1" applyBorder="1"/>
    <xf numFmtId="3" fontId="5" fillId="0" borderId="1" xfId="0" applyNumberFormat="1" applyFont="1" applyBorder="1"/>
    <xf numFmtId="0" fontId="2" fillId="0" borderId="1" xfId="0" applyFont="1" applyBorder="1"/>
    <xf numFmtId="164" fontId="3" fillId="0" borderId="1" xfId="0" applyNumberFormat="1" applyFont="1" applyBorder="1" applyAlignment="1"/>
    <xf numFmtId="3" fontId="2" fillId="0" borderId="1" xfId="0" applyNumberFormat="1" applyFont="1" applyBorder="1" applyAlignment="1">
      <alignment horizontal="right"/>
    </xf>
    <xf numFmtId="10" fontId="0" fillId="0" borderId="0" xfId="0" applyNumberFormat="1"/>
    <xf numFmtId="3" fontId="3" fillId="0" borderId="1" xfId="0" quotePrefix="1" applyNumberFormat="1" applyFont="1" applyBorder="1" applyAlignment="1">
      <alignment horizontal="right" wrapText="1"/>
    </xf>
    <xf numFmtId="165" fontId="0" fillId="0" borderId="0" xfId="0" applyNumberFormat="1"/>
    <xf numFmtId="0" fontId="3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165" fontId="0" fillId="0" borderId="1" xfId="8" applyNumberFormat="1" applyFont="1" applyBorder="1"/>
  </cellXfs>
  <cellStyles count="9">
    <cellStyle name="Comma" xfId="8" builtinId="3"/>
    <cellStyle name="Comma 2" xfId="7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5" xr:uid="{00000000-0005-0000-0000-000005000000}"/>
    <cellStyle name="Normal 4" xfId="3" xr:uid="{00000000-0005-0000-0000-000006000000}"/>
    <cellStyle name="Normal 4 2" xfId="6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66"/>
  <sheetViews>
    <sheetView tabSelected="1" workbookViewId="0">
      <selection activeCell="A5" sqref="A5"/>
    </sheetView>
  </sheetViews>
  <sheetFormatPr defaultRowHeight="12.75" x14ac:dyDescent="0.2"/>
  <cols>
    <col min="1" max="1" width="32.7109375" bestFit="1" customWidth="1"/>
    <col min="2" max="2" width="30.42578125" customWidth="1"/>
    <col min="3" max="3" width="31.140625" customWidth="1"/>
    <col min="4" max="4" width="25" customWidth="1"/>
    <col min="5" max="5" width="11.7109375" bestFit="1" customWidth="1"/>
    <col min="7" max="7" width="11.7109375" bestFit="1" customWidth="1"/>
  </cols>
  <sheetData>
    <row r="1" spans="1:6" s="3" customFormat="1" ht="102" x14ac:dyDescent="0.2">
      <c r="A1" s="4" t="s">
        <v>56</v>
      </c>
      <c r="B1" s="11" t="s">
        <v>61</v>
      </c>
      <c r="C1" s="11" t="s">
        <v>62</v>
      </c>
      <c r="D1" s="13" t="s">
        <v>63</v>
      </c>
    </row>
    <row r="2" spans="1:6" s="3" customFormat="1" x14ac:dyDescent="0.2">
      <c r="A2" s="4"/>
      <c r="B2" s="11"/>
      <c r="C2" s="14"/>
      <c r="D2" s="15"/>
    </row>
    <row r="3" spans="1:6" x14ac:dyDescent="0.2">
      <c r="A3" s="5" t="s">
        <v>1</v>
      </c>
      <c r="B3" s="6">
        <v>19701462</v>
      </c>
      <c r="C3" s="16">
        <v>20465278</v>
      </c>
      <c r="D3" s="16">
        <v>763816</v>
      </c>
      <c r="E3" s="1"/>
      <c r="F3" s="10"/>
    </row>
    <row r="4" spans="1:6" x14ac:dyDescent="0.2">
      <c r="A4" s="7" t="s">
        <v>2</v>
      </c>
      <c r="B4" s="6">
        <v>6319398</v>
      </c>
      <c r="C4" s="16">
        <v>6564398</v>
      </c>
      <c r="D4" s="16">
        <v>245000</v>
      </c>
      <c r="E4" s="1"/>
      <c r="F4" s="10"/>
    </row>
    <row r="5" spans="1:6" x14ac:dyDescent="0.2">
      <c r="A5" s="7" t="s">
        <v>3</v>
      </c>
      <c r="B5" s="6">
        <v>26636897</v>
      </c>
      <c r="C5" s="16">
        <v>27669596</v>
      </c>
      <c r="D5" s="16">
        <v>1032699</v>
      </c>
      <c r="E5" s="1"/>
      <c r="F5" s="10"/>
    </row>
    <row r="6" spans="1:6" x14ac:dyDescent="0.2">
      <c r="A6" s="7" t="s">
        <v>4</v>
      </c>
      <c r="B6" s="6">
        <v>11994318</v>
      </c>
      <c r="C6" s="16">
        <v>12459332</v>
      </c>
      <c r="D6" s="16">
        <v>465014</v>
      </c>
      <c r="E6" s="1"/>
      <c r="F6" s="10"/>
    </row>
    <row r="7" spans="1:6" x14ac:dyDescent="0.2">
      <c r="A7" s="7" t="s">
        <v>5</v>
      </c>
      <c r="B7" s="6">
        <v>153256945</v>
      </c>
      <c r="C7" s="16">
        <v>159198642</v>
      </c>
      <c r="D7" s="16">
        <v>5941697</v>
      </c>
      <c r="E7" s="1"/>
      <c r="F7" s="10"/>
    </row>
    <row r="8" spans="1:6" x14ac:dyDescent="0.2">
      <c r="A8" s="7" t="s">
        <v>6</v>
      </c>
      <c r="B8" s="6">
        <v>11966722</v>
      </c>
      <c r="C8" s="16">
        <v>12430666</v>
      </c>
      <c r="D8" s="16">
        <v>463944</v>
      </c>
      <c r="E8" s="1"/>
      <c r="F8" s="10"/>
    </row>
    <row r="9" spans="1:6" x14ac:dyDescent="0.2">
      <c r="A9" s="7" t="s">
        <v>7</v>
      </c>
      <c r="B9" s="6">
        <v>11663556</v>
      </c>
      <c r="C9" s="16">
        <v>12115747</v>
      </c>
      <c r="D9" s="16">
        <v>452191</v>
      </c>
      <c r="E9" s="1"/>
      <c r="F9" s="10"/>
    </row>
    <row r="10" spans="1:6" x14ac:dyDescent="0.2">
      <c r="A10" s="7" t="s">
        <v>8</v>
      </c>
      <c r="B10" s="6">
        <v>6319398</v>
      </c>
      <c r="C10" s="16">
        <v>6564398</v>
      </c>
      <c r="D10" s="16">
        <v>245000</v>
      </c>
      <c r="E10" s="1"/>
      <c r="F10" s="10"/>
    </row>
    <row r="11" spans="1:6" x14ac:dyDescent="0.2">
      <c r="A11" s="5" t="s">
        <v>60</v>
      </c>
      <c r="B11" s="6">
        <v>6319398</v>
      </c>
      <c r="C11" s="16">
        <v>6564398</v>
      </c>
      <c r="D11" s="16">
        <v>245000</v>
      </c>
      <c r="E11" s="1"/>
      <c r="F11" s="10"/>
    </row>
    <row r="12" spans="1:6" x14ac:dyDescent="0.2">
      <c r="A12" s="7" t="s">
        <v>9</v>
      </c>
      <c r="B12" s="6">
        <v>68728760</v>
      </c>
      <c r="C12" s="16">
        <v>71393341</v>
      </c>
      <c r="D12" s="16">
        <v>2664581</v>
      </c>
      <c r="E12" s="1"/>
      <c r="F12" s="10"/>
    </row>
    <row r="13" spans="1:6" x14ac:dyDescent="0.2">
      <c r="A13" s="7" t="s">
        <v>10</v>
      </c>
      <c r="B13" s="6">
        <v>42774025</v>
      </c>
      <c r="C13" s="16">
        <v>44432353</v>
      </c>
      <c r="D13" s="16">
        <v>1658328</v>
      </c>
      <c r="E13" s="1"/>
      <c r="F13" s="10"/>
    </row>
    <row r="14" spans="1:6" x14ac:dyDescent="0.2">
      <c r="A14" s="7" t="s">
        <v>11</v>
      </c>
      <c r="B14" s="6">
        <v>6319398</v>
      </c>
      <c r="C14" s="16">
        <v>6564398</v>
      </c>
      <c r="D14" s="16">
        <v>245000</v>
      </c>
      <c r="E14" s="1"/>
      <c r="F14" s="10"/>
    </row>
    <row r="15" spans="1:6" x14ac:dyDescent="0.2">
      <c r="A15" s="7" t="s">
        <v>12</v>
      </c>
      <c r="B15" s="6">
        <v>6319398</v>
      </c>
      <c r="C15" s="16">
        <v>6564398</v>
      </c>
      <c r="D15" s="16">
        <v>245000</v>
      </c>
      <c r="E15" s="1"/>
      <c r="F15" s="10"/>
    </row>
    <row r="16" spans="1:6" x14ac:dyDescent="0.2">
      <c r="A16" s="7" t="s">
        <v>13</v>
      </c>
      <c r="B16" s="6">
        <v>51961616</v>
      </c>
      <c r="C16" s="16">
        <v>53976143</v>
      </c>
      <c r="D16" s="16">
        <v>2014527</v>
      </c>
      <c r="E16" s="1"/>
      <c r="F16" s="10"/>
    </row>
    <row r="17" spans="1:7" x14ac:dyDescent="0.2">
      <c r="A17" s="7" t="s">
        <v>14</v>
      </c>
      <c r="B17" s="6">
        <v>18182817</v>
      </c>
      <c r="C17" s="16">
        <v>18887756</v>
      </c>
      <c r="D17" s="16">
        <v>704939</v>
      </c>
      <c r="E17" s="1"/>
      <c r="F17" s="10"/>
    </row>
    <row r="18" spans="1:7" x14ac:dyDescent="0.2">
      <c r="A18" s="7" t="s">
        <v>15</v>
      </c>
      <c r="B18" s="6">
        <v>7658539</v>
      </c>
      <c r="C18" s="16">
        <v>7955457</v>
      </c>
      <c r="D18" s="16">
        <v>296918</v>
      </c>
      <c r="E18" s="1"/>
      <c r="F18" s="10"/>
    </row>
    <row r="19" spans="1:7" x14ac:dyDescent="0.2">
      <c r="A19" s="7" t="s">
        <v>16</v>
      </c>
      <c r="B19" s="6">
        <v>8249985</v>
      </c>
      <c r="C19" s="16">
        <v>8569833</v>
      </c>
      <c r="D19" s="16">
        <v>319848</v>
      </c>
      <c r="E19" s="1"/>
      <c r="F19" s="10"/>
    </row>
    <row r="20" spans="1:7" x14ac:dyDescent="0.2">
      <c r="A20" s="7" t="s">
        <v>17</v>
      </c>
      <c r="B20" s="6">
        <v>19194726</v>
      </c>
      <c r="C20" s="16">
        <v>19938896</v>
      </c>
      <c r="D20" s="16">
        <v>744170</v>
      </c>
      <c r="E20" s="1"/>
      <c r="F20" s="10"/>
    </row>
    <row r="21" spans="1:7" x14ac:dyDescent="0.2">
      <c r="A21" s="7" t="s">
        <v>18</v>
      </c>
      <c r="B21" s="6">
        <v>27215574</v>
      </c>
      <c r="C21" s="16">
        <v>28270709</v>
      </c>
      <c r="D21" s="16">
        <v>1055135</v>
      </c>
      <c r="E21" s="1"/>
      <c r="F21" s="10"/>
    </row>
    <row r="22" spans="1:7" x14ac:dyDescent="0.2">
      <c r="A22" s="7" t="s">
        <v>19</v>
      </c>
      <c r="B22" s="6">
        <v>6319398</v>
      </c>
      <c r="C22" s="16">
        <v>6564398</v>
      </c>
      <c r="D22" s="16">
        <v>245000</v>
      </c>
      <c r="E22" s="1"/>
      <c r="F22" s="10"/>
    </row>
    <row r="23" spans="1:7" x14ac:dyDescent="0.2">
      <c r="A23" s="7" t="s">
        <v>20</v>
      </c>
      <c r="B23" s="6">
        <v>21730646</v>
      </c>
      <c r="C23" s="16">
        <v>22573133</v>
      </c>
      <c r="D23" s="16">
        <v>842487</v>
      </c>
      <c r="E23" s="1"/>
      <c r="F23" s="10"/>
    </row>
    <row r="24" spans="1:7" x14ac:dyDescent="0.2">
      <c r="A24" s="7" t="s">
        <v>21</v>
      </c>
      <c r="B24" s="6">
        <v>19279117</v>
      </c>
      <c r="C24" s="16">
        <v>20026559</v>
      </c>
      <c r="D24" s="16">
        <v>747442</v>
      </c>
      <c r="E24" s="1"/>
      <c r="F24" s="10"/>
    </row>
    <row r="25" spans="1:7" x14ac:dyDescent="0.2">
      <c r="A25" s="7" t="s">
        <v>22</v>
      </c>
      <c r="B25" s="6">
        <v>35682112</v>
      </c>
      <c r="C25" s="16">
        <v>37065491</v>
      </c>
      <c r="D25" s="16">
        <v>1383379</v>
      </c>
      <c r="E25" s="1"/>
      <c r="F25" s="10"/>
    </row>
    <row r="26" spans="1:7" x14ac:dyDescent="0.2">
      <c r="A26" s="7" t="s">
        <v>23</v>
      </c>
      <c r="B26" s="6">
        <v>13405163</v>
      </c>
      <c r="C26" s="16">
        <v>13924875</v>
      </c>
      <c r="D26" s="16">
        <v>519712</v>
      </c>
      <c r="E26" s="1"/>
      <c r="F26" s="10"/>
      <c r="G26" s="2"/>
    </row>
    <row r="27" spans="1:7" x14ac:dyDescent="0.2">
      <c r="A27" s="7" t="s">
        <v>24</v>
      </c>
      <c r="B27" s="6">
        <v>16811526</v>
      </c>
      <c r="C27" s="16">
        <v>17463301</v>
      </c>
      <c r="D27" s="16">
        <v>651775</v>
      </c>
      <c r="E27" s="1"/>
      <c r="F27" s="10"/>
    </row>
    <row r="28" spans="1:7" x14ac:dyDescent="0.2">
      <c r="A28" s="7" t="s">
        <v>25</v>
      </c>
      <c r="B28" s="6">
        <v>19289645</v>
      </c>
      <c r="C28" s="16">
        <v>20037495</v>
      </c>
      <c r="D28" s="16">
        <v>747850</v>
      </c>
      <c r="E28" s="1"/>
      <c r="F28" s="10"/>
    </row>
    <row r="29" spans="1:7" x14ac:dyDescent="0.2">
      <c r="A29" s="7" t="s">
        <v>26</v>
      </c>
      <c r="B29" s="6">
        <v>6319398</v>
      </c>
      <c r="C29" s="16">
        <v>6564398</v>
      </c>
      <c r="D29" s="16">
        <v>245000</v>
      </c>
      <c r="E29" s="1"/>
      <c r="F29" s="10"/>
    </row>
    <row r="30" spans="1:7" x14ac:dyDescent="0.2">
      <c r="A30" s="7" t="s">
        <v>27</v>
      </c>
      <c r="B30" s="6">
        <v>6319398</v>
      </c>
      <c r="C30" s="16">
        <v>6564398</v>
      </c>
      <c r="D30" s="16">
        <v>245000</v>
      </c>
      <c r="E30" s="1"/>
      <c r="F30" s="10"/>
    </row>
    <row r="31" spans="1:7" x14ac:dyDescent="0.2">
      <c r="A31" s="7" t="s">
        <v>28</v>
      </c>
      <c r="B31" s="6">
        <v>11339302</v>
      </c>
      <c r="C31" s="16">
        <v>11778921</v>
      </c>
      <c r="D31" s="16">
        <v>439619</v>
      </c>
      <c r="E31" s="1"/>
      <c r="F31" s="10"/>
    </row>
    <row r="32" spans="1:7" x14ac:dyDescent="0.2">
      <c r="A32" s="7" t="s">
        <v>29</v>
      </c>
      <c r="B32" s="6">
        <v>6319398</v>
      </c>
      <c r="C32" s="16">
        <v>6564398</v>
      </c>
      <c r="D32" s="16">
        <v>245000</v>
      </c>
      <c r="E32" s="1"/>
      <c r="F32" s="10"/>
    </row>
    <row r="33" spans="1:6" x14ac:dyDescent="0.2">
      <c r="A33" s="7" t="s">
        <v>30</v>
      </c>
      <c r="B33" s="6">
        <v>26737454</v>
      </c>
      <c r="C33" s="16">
        <v>27774052</v>
      </c>
      <c r="D33" s="16">
        <v>1036598</v>
      </c>
      <c r="E33" s="1"/>
      <c r="F33" s="10"/>
    </row>
    <row r="34" spans="1:6" x14ac:dyDescent="0.2">
      <c r="A34" s="7" t="s">
        <v>31</v>
      </c>
      <c r="B34" s="6">
        <v>9828810</v>
      </c>
      <c r="C34" s="16">
        <v>10209868</v>
      </c>
      <c r="D34" s="16">
        <v>381058</v>
      </c>
      <c r="E34" s="1"/>
      <c r="F34" s="10"/>
    </row>
    <row r="35" spans="1:6" x14ac:dyDescent="0.2">
      <c r="A35" s="7" t="s">
        <v>32</v>
      </c>
      <c r="B35" s="6">
        <v>92753953</v>
      </c>
      <c r="C35" s="16">
        <v>96349979</v>
      </c>
      <c r="D35" s="16">
        <v>3596026</v>
      </c>
      <c r="E35" s="1"/>
      <c r="F35" s="10"/>
    </row>
    <row r="36" spans="1:6" x14ac:dyDescent="0.2">
      <c r="A36" s="7" t="s">
        <v>33</v>
      </c>
      <c r="B36" s="6">
        <v>37560162</v>
      </c>
      <c r="C36" s="16">
        <v>39016351</v>
      </c>
      <c r="D36" s="16">
        <v>1456189</v>
      </c>
      <c r="E36" s="1"/>
      <c r="F36" s="10"/>
    </row>
    <row r="37" spans="1:6" x14ac:dyDescent="0.2">
      <c r="A37" s="7" t="s">
        <v>34</v>
      </c>
      <c r="B37" s="6">
        <v>6319398</v>
      </c>
      <c r="C37" s="16">
        <v>6564398</v>
      </c>
      <c r="D37" s="16">
        <v>245000</v>
      </c>
      <c r="E37" s="1"/>
      <c r="F37" s="10"/>
    </row>
    <row r="38" spans="1:6" x14ac:dyDescent="0.2">
      <c r="A38" s="7" t="s">
        <v>35</v>
      </c>
      <c r="B38" s="6">
        <v>44864143</v>
      </c>
      <c r="C38" s="16">
        <v>46603504</v>
      </c>
      <c r="D38" s="16">
        <v>1739361</v>
      </c>
      <c r="E38" s="1"/>
      <c r="F38" s="10"/>
    </row>
    <row r="39" spans="1:6" x14ac:dyDescent="0.2">
      <c r="A39" s="7" t="s">
        <v>36</v>
      </c>
      <c r="B39" s="6">
        <v>15061757</v>
      </c>
      <c r="C39" s="16">
        <v>15645694</v>
      </c>
      <c r="D39" s="16">
        <v>583937</v>
      </c>
      <c r="E39" s="1"/>
      <c r="F39" s="10"/>
    </row>
    <row r="40" spans="1:6" x14ac:dyDescent="0.2">
      <c r="A40" s="7" t="s">
        <v>37</v>
      </c>
      <c r="B40" s="6">
        <v>10570645</v>
      </c>
      <c r="C40" s="16">
        <v>10980464</v>
      </c>
      <c r="D40" s="16">
        <v>409819</v>
      </c>
      <c r="E40" s="1"/>
      <c r="F40" s="10"/>
    </row>
    <row r="41" spans="1:6" x14ac:dyDescent="0.2">
      <c r="A41" s="7" t="s">
        <v>38</v>
      </c>
      <c r="B41" s="6">
        <v>53402824</v>
      </c>
      <c r="C41" s="16">
        <v>55473226</v>
      </c>
      <c r="D41" s="16">
        <v>2070402</v>
      </c>
      <c r="E41" s="1"/>
      <c r="F41" s="10"/>
    </row>
    <row r="42" spans="1:6" x14ac:dyDescent="0.2">
      <c r="A42" s="7" t="s">
        <v>39</v>
      </c>
      <c r="B42" s="6">
        <v>6319398</v>
      </c>
      <c r="C42" s="16">
        <v>6564398</v>
      </c>
      <c r="D42" s="16">
        <v>245000</v>
      </c>
      <c r="E42" s="1"/>
      <c r="F42" s="10"/>
    </row>
    <row r="43" spans="1:6" x14ac:dyDescent="0.2">
      <c r="A43" s="7" t="s">
        <v>40</v>
      </c>
      <c r="B43" s="6">
        <v>19636333</v>
      </c>
      <c r="C43" s="16">
        <v>20397624</v>
      </c>
      <c r="D43" s="16">
        <v>761291</v>
      </c>
      <c r="E43" s="1"/>
      <c r="F43" s="10"/>
    </row>
    <row r="44" spans="1:6" x14ac:dyDescent="0.2">
      <c r="A44" s="7" t="s">
        <v>41</v>
      </c>
      <c r="B44" s="6">
        <v>6319398</v>
      </c>
      <c r="C44" s="16">
        <v>6564398</v>
      </c>
      <c r="D44" s="16">
        <v>245000</v>
      </c>
      <c r="E44" s="1"/>
      <c r="F44" s="10"/>
    </row>
    <row r="45" spans="1:6" x14ac:dyDescent="0.2">
      <c r="A45" s="7" t="s">
        <v>42</v>
      </c>
      <c r="B45" s="6">
        <v>24049828</v>
      </c>
      <c r="C45" s="16">
        <v>24982228</v>
      </c>
      <c r="D45" s="16">
        <v>932400</v>
      </c>
      <c r="E45" s="1"/>
      <c r="F45" s="10"/>
    </row>
    <row r="46" spans="1:6" x14ac:dyDescent="0.2">
      <c r="A46" s="7" t="s">
        <v>43</v>
      </c>
      <c r="B46" s="6">
        <v>120203784</v>
      </c>
      <c r="C46" s="16">
        <v>124864027</v>
      </c>
      <c r="D46" s="16">
        <v>4660243</v>
      </c>
      <c r="E46" s="1"/>
      <c r="F46" s="10"/>
    </row>
    <row r="47" spans="1:6" x14ac:dyDescent="0.2">
      <c r="A47" s="7" t="s">
        <v>44</v>
      </c>
      <c r="B47" s="6">
        <v>6522798</v>
      </c>
      <c r="C47" s="16">
        <v>6775684</v>
      </c>
      <c r="D47" s="16">
        <v>252886</v>
      </c>
      <c r="E47" s="1"/>
      <c r="F47" s="10"/>
    </row>
    <row r="48" spans="1:6" x14ac:dyDescent="0.2">
      <c r="A48" s="7" t="s">
        <v>45</v>
      </c>
      <c r="B48" s="6">
        <v>6319398</v>
      </c>
      <c r="C48" s="16">
        <v>6564398</v>
      </c>
      <c r="D48" s="16">
        <v>245000</v>
      </c>
      <c r="E48" s="1"/>
      <c r="F48" s="10"/>
    </row>
    <row r="49" spans="1:6" x14ac:dyDescent="0.2">
      <c r="A49" s="7" t="s">
        <v>46</v>
      </c>
      <c r="B49" s="6">
        <v>22058164</v>
      </c>
      <c r="C49" s="16">
        <v>22913348</v>
      </c>
      <c r="D49" s="16">
        <v>855184</v>
      </c>
      <c r="E49" s="1"/>
      <c r="F49" s="10"/>
    </row>
    <row r="50" spans="1:6" x14ac:dyDescent="0.2">
      <c r="A50" s="7" t="s">
        <v>47</v>
      </c>
      <c r="B50" s="6">
        <v>20202228</v>
      </c>
      <c r="C50" s="16">
        <v>20985459</v>
      </c>
      <c r="D50" s="16">
        <v>783231</v>
      </c>
      <c r="E50" s="1"/>
      <c r="F50" s="10"/>
    </row>
    <row r="51" spans="1:6" x14ac:dyDescent="0.2">
      <c r="A51" s="7" t="s">
        <v>48</v>
      </c>
      <c r="B51" s="6">
        <v>7358818</v>
      </c>
      <c r="C51" s="16">
        <v>7644116</v>
      </c>
      <c r="D51" s="16">
        <v>285298</v>
      </c>
      <c r="E51" s="1"/>
      <c r="F51" s="10"/>
    </row>
    <row r="52" spans="1:6" x14ac:dyDescent="0.2">
      <c r="A52" s="7" t="s">
        <v>49</v>
      </c>
      <c r="B52" s="6">
        <v>15999166</v>
      </c>
      <c r="C52" s="16">
        <v>16619446</v>
      </c>
      <c r="D52" s="16">
        <v>620280</v>
      </c>
      <c r="E52" s="1"/>
      <c r="F52" s="10"/>
    </row>
    <row r="53" spans="1:6" x14ac:dyDescent="0.2">
      <c r="A53" s="7" t="s">
        <v>50</v>
      </c>
      <c r="B53" s="6">
        <v>6319398</v>
      </c>
      <c r="C53" s="16">
        <v>6564398</v>
      </c>
      <c r="D53" s="16">
        <v>245000</v>
      </c>
      <c r="E53" s="1"/>
      <c r="F53" s="10"/>
    </row>
    <row r="54" spans="1:6" x14ac:dyDescent="0.2">
      <c r="A54" s="7" t="s">
        <v>51</v>
      </c>
      <c r="B54" s="6">
        <v>31873648</v>
      </c>
      <c r="C54" s="16">
        <v>33109374</v>
      </c>
      <c r="D54" s="16">
        <v>1235726</v>
      </c>
      <c r="E54" s="1"/>
      <c r="F54" s="10"/>
    </row>
    <row r="55" spans="1:6" s="3" customFormat="1" x14ac:dyDescent="0.2">
      <c r="A55" s="7"/>
      <c r="B55" s="6"/>
      <c r="C55" s="16"/>
      <c r="D55" s="15"/>
      <c r="E55" s="1"/>
    </row>
    <row r="56" spans="1:6" s="3" customFormat="1" x14ac:dyDescent="0.2">
      <c r="A56" s="4" t="s">
        <v>59</v>
      </c>
      <c r="B56" s="8">
        <f>SUM(B3:B54)</f>
        <v>1263879540</v>
      </c>
      <c r="C56" s="8">
        <f>SUM(C3:C54)</f>
        <v>1312879540</v>
      </c>
      <c r="D56" s="8">
        <f>SUM(D3:D54)</f>
        <v>49000000</v>
      </c>
      <c r="E56" s="1"/>
    </row>
    <row r="57" spans="1:6" x14ac:dyDescent="0.2">
      <c r="A57" s="7"/>
      <c r="B57" s="9"/>
      <c r="C57" s="15"/>
      <c r="D57" s="15"/>
    </row>
    <row r="58" spans="1:6" x14ac:dyDescent="0.2">
      <c r="A58" s="7" t="s">
        <v>52</v>
      </c>
      <c r="B58" s="9">
        <v>1446993</v>
      </c>
      <c r="C58" s="17">
        <v>1503092</v>
      </c>
      <c r="D58" s="17">
        <v>56099</v>
      </c>
      <c r="E58" s="12"/>
      <c r="F58" s="1"/>
    </row>
    <row r="59" spans="1:6" x14ac:dyDescent="0.2">
      <c r="A59" s="7" t="s">
        <v>53</v>
      </c>
      <c r="B59" s="9">
        <v>1567823</v>
      </c>
      <c r="C59" s="17">
        <v>1628607</v>
      </c>
      <c r="D59" s="17">
        <v>60784</v>
      </c>
      <c r="E59" s="12"/>
      <c r="F59" s="1"/>
    </row>
    <row r="60" spans="1:6" x14ac:dyDescent="0.2">
      <c r="A60" s="7" t="s">
        <v>54</v>
      </c>
      <c r="B60" s="9">
        <v>874636</v>
      </c>
      <c r="C60" s="17">
        <v>908545</v>
      </c>
      <c r="D60" s="17">
        <v>33909</v>
      </c>
      <c r="E60" s="12"/>
      <c r="F60" s="1"/>
    </row>
    <row r="61" spans="1:6" x14ac:dyDescent="0.2">
      <c r="A61" s="7" t="s">
        <v>55</v>
      </c>
      <c r="B61" s="9">
        <v>754888</v>
      </c>
      <c r="C61" s="17">
        <v>784155</v>
      </c>
      <c r="D61" s="17">
        <v>29267</v>
      </c>
      <c r="E61" s="12"/>
      <c r="F61" s="1"/>
    </row>
    <row r="62" spans="1:6" s="3" customFormat="1" x14ac:dyDescent="0.2">
      <c r="A62" s="7"/>
      <c r="B62" s="9"/>
      <c r="C62" s="17"/>
      <c r="D62" s="17"/>
      <c r="F62" s="1"/>
    </row>
    <row r="63" spans="1:6" x14ac:dyDescent="0.2">
      <c r="A63" s="7" t="s">
        <v>57</v>
      </c>
      <c r="B63" s="9">
        <v>12896730</v>
      </c>
      <c r="C63" s="17">
        <v>13396730</v>
      </c>
      <c r="D63" s="17">
        <v>500000</v>
      </c>
      <c r="E63" s="12"/>
      <c r="F63" s="1"/>
    </row>
    <row r="64" spans="1:6" x14ac:dyDescent="0.2">
      <c r="A64" s="5" t="s">
        <v>58</v>
      </c>
      <c r="B64" s="9">
        <v>8252390</v>
      </c>
      <c r="C64" s="17">
        <v>8572331</v>
      </c>
      <c r="D64" s="17">
        <v>319941</v>
      </c>
      <c r="E64" s="12"/>
    </row>
    <row r="65" spans="1:5" s="3" customFormat="1" x14ac:dyDescent="0.2">
      <c r="A65" s="5"/>
      <c r="B65" s="9"/>
      <c r="C65" s="15"/>
      <c r="D65" s="15"/>
    </row>
    <row r="66" spans="1:5" x14ac:dyDescent="0.2">
      <c r="A66" s="4" t="s">
        <v>0</v>
      </c>
      <c r="B66" s="8">
        <f>SUM(B3:B54)+SUM(B58:B64)</f>
        <v>1289673000</v>
      </c>
      <c r="C66" s="8">
        <f t="shared" ref="C66" si="0">SUM(C3:C54)+SUM(C58:C64)</f>
        <v>1339673000</v>
      </c>
      <c r="D66" s="8">
        <f>SUM(D3:D54)+SUM(D58:D64)</f>
        <v>50000000</v>
      </c>
      <c r="E66" s="12"/>
    </row>
  </sheetData>
  <phoneticPr fontId="0" type="noConversion"/>
  <printOptions horizontalCentered="1"/>
  <pageMargins left="0.25" right="0.25" top="0.4" bottom="0.4" header="0.5" footer="0.5"/>
  <pageSetup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Title IV-B Revised</vt:lpstr>
      <vt:lpstr>'Title IV-B Revised'!Print_Area</vt:lpstr>
      <vt:lpstr>'Title IV-B Revised'!Print_Titles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2019-01-22T20:05:40Z</dcterms:created>
  <dcterms:modified xsi:type="dcterms:W3CDTF">2022-08-23T11:58:01Z</dcterms:modified>
</cp:coreProperties>
</file>